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boracr\Desktop\portal\"/>
    </mc:Choice>
  </mc:AlternateContent>
  <bookViews>
    <workbookView xWindow="-120" yWindow="-120" windowWidth="29040" windowHeight="15840" tabRatio="907" firstSheet="1" activeTab="1"/>
  </bookViews>
  <sheets>
    <sheet name="baseReserva" sheetId="21" state="hidden" r:id="rId1"/>
    <sheet name="set.UNIAO.comu" sheetId="4" r:id="rId2"/>
  </sheets>
  <definedNames>
    <definedName name="_xlnm._FilterDatabase" localSheetId="0" hidden="1">baseReserva!$A$8:$BI$190</definedName>
    <definedName name="_xlnm._FilterDatabase" localSheetId="1" hidden="1">set.UNIAO.comu!$A$7:$BL$7</definedName>
    <definedName name="FAZsetembro">set.UNIAO.comu!$B$8:$BF$8</definedName>
    <definedName name="INSSdezembro">set.UNIAO.comu!#REF!</definedName>
    <definedName name="INSSnovembro">set.UNIAO.comu!#REF!</definedName>
    <definedName name="INSSoutubro">set.UNIAO.comu!#REF!</definedName>
    <definedName name="INSSsetembro">set.UNIAO.comu!$B$9:$BG$14</definedName>
    <definedName name="UNIAOagosto">set.UNIAO.comu!#REF!</definedName>
    <definedName name="UNIAOdezembro">set.UNIAO.comu!#REF!</definedName>
    <definedName name="UNIAOnovembro">set.UNIAO.comu!#REF!</definedName>
    <definedName name="UNIAOoutubro">set.UNIAO.comu!#REF!</definedName>
    <definedName name="UNIAOsetembro">set.UNIAO.comu!#REF!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  <c r="BL1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<sst xmlns="http://schemas.openxmlformats.org/spreadsheetml/2006/main" count="4444" uniqueCount="849">
  <si>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</si>
  <si>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</si>
  <si>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</si>
  <si>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</si>
  <si>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</si>
  <si>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</si>
  <si>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</si>
  <si>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</si>
  <si>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</si>
  <si>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</si>
  <si>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</si>
  <si>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</si>
  <si>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</si>
  <si>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</si>
  <si>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</si>
  <si>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</si>
  <si>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</si>
  <si>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</si>
  <si>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</si>
  <si>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</si>
  <si>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</si>
  <si>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</si>
  <si>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</si>
  <si>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</si>
  <si>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</si>
  <si>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</si>
  <si>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</si>
  <si>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</si>
  <si>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</si>
  <si>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</si>
  <si>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</si>
  <si>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</si>
  <si>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</si>
  <si>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</si>
  <si>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</si>
  <si>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</si>
  <si>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</si>
  <si>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</si>
  <si>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</si>
  <si>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</si>
  <si>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</si>
  <si>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</si>
  <si>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</si>
  <si>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</si>
  <si>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</si>
  <si>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</si>
  <si>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</si>
  <si>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</si>
  <si>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</si>
  <si>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</si>
  <si>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</si>
  <si>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</si>
  <si>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</si>
  <si>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</si>
  <si>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</si>
  <si>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</si>
  <si>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</si>
  <si>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</si>
  <si>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</si>
  <si>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</si>
  <si>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</si>
  <si>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</si>
  <si>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</si>
  <si>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</si>
  <si>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</si>
  <si>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</si>
  <si>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</si>
  <si>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</si>
  <si>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</si>
  <si>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</si>
  <si>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</si>
  <si>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</si>
  <si>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</si>
  <si>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</si>
  <si>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</si>
  <si>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</si>
  <si>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</si>
  <si>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</si>
  <si>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</si>
  <si>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</si>
  <si>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</si>
  <si>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</si>
  <si>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</si>
  <si>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</si>
  <si>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</si>
  <si>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</si>
  <si>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</si>
  <si>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</si>
  <si>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</si>
  <si>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</si>
  <si>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</si>
  <si>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</si>
  <si>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</si>
  <si>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</si>
  <si>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</si>
  <si>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</si>
  <si>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</si>
  <si>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</si>
  <si>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</si>
  <si>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</si>
  <si>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</si>
  <si>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</si>
  <si>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</si>
  <si>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</si>
  <si>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</si>
  <si>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</si>
  <si>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</si>
  <si>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</si>
  <si>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</si>
  <si>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</si>
  <si>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</si>
  <si>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</si>
  <si>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</si>
  <si>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</si>
  <si>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</si>
  <si>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</si>
  <si>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</si>
  <si>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</si>
  <si>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</si>
  <si>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</si>
  <si>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</si>
  <si>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</si>
  <si>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</si>
  <si>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</si>
  <si>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</si>
  <si>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</si>
  <si>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</si>
  <si>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</si>
  <si>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</si>
  <si>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</si>
  <si>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</si>
  <si>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</si>
  <si>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</si>
  <si>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</si>
  <si>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</si>
  <si>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</si>
  <si>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</si>
  <si>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</si>
  <si>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</si>
  <si>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</si>
  <si>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</si>
  <si>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</si>
  <si>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</si>
  <si>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</si>
  <si>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</si>
  <si>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</si>
  <si>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</si>
  <si>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</si>
  <si>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</si>
  <si>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</si>
  <si>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</si>
  <si>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</si>
  <si>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</si>
  <si>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</si>
  <si>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</si>
  <si>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</si>
  <si>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</si>
  <si>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</si>
  <si>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</si>
  <si>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</si>
  <si>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</si>
  <si>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</si>
  <si>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</si>
  <si>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</si>
  <si>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</si>
  <si>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</si>
  <si>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</si>
  <si>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</si>
  <si>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</si>
  <si>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</si>
  <si>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</si>
  <si>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</si>
  <si>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</si>
  <si>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</si>
  <si>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</si>
  <si>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</si>
  <si>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</si>
  <si>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</si>
  <si>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</si>
  <si>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</si>
  <si>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</si>
  <si>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</si>
  <si>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</si>
  <si>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</si>
  <si>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</si>
  <si>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</si>
  <si>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</si>
  <si>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</si>
  <si>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</si>
  <si>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</si>
  <si>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</si>
  <si>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</si>
  <si>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</si>
  <si>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</si>
  <si>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</si>
  <si>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</si>
  <si>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</si>
  <si>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</si>
  <si>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</si>
  <si>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</si>
  <si>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</si>
  <si>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</si>
  <si>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</si>
  <si>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</si>
  <si>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</si>
  <si>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</si>
  <si>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</si>
  <si>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</si>
  <si>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</si>
  <si>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</si>
  <si>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</si>
  <si>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</si>
  <si>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</si>
  <si>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</si>
  <si>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</si>
  <si>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</si>
  <si>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</si>
  <si>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</si>
  <si>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</si>
  <si>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</si>
  <si>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</si>
  <si>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</si>
  <si>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</si>
  <si>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</si>
  <si>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</si>
  <si>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</si>
  <si>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</si>
  <si>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</si>
  <si>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</si>
  <si>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</si>
  <si>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</si>
  <si>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</si>
  <si>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</si>
  <si>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</si>
  <si>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</si>
  <si>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</si>
  <si>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</si>
  <si>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</si>
  <si>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</si>
  <si>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</si>
  <si>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</si>
  <si>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</si>
  <si>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</si>
  <si>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</si>
  <si>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</si>
  <si>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</si>
  <si>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</si>
  <si>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</si>
  <si>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</si>
  <si>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</si>
  <si>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</si>
  <si>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</si>
  <si>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</si>
  <si>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</si>
  <si>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</si>
  <si>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</si>
  <si>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</si>
  <si>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</si>
  <si>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</si>
  <si>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</si>
  <si>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</si>
  <si>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</si>
  <si>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</si>
  <si>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</si>
  <si>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</si>
  <si>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</si>
  <si>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</si>
  <si>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</si>
  <si>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</si>
  <si>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</si>
  <si>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</si>
  <si>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</si>
  <si>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</si>
  <si>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</si>
  <si>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</si>
  <si>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</si>
  <si>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</si>
  <si>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</si>
  <si>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</si>
  <si>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</si>
  <si>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</si>
  <si>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</si>
  <si>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</si>
  <si>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</si>
  <si>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</si>
  <si>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</si>
  <si>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</si>
  <si>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</si>
  <si>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</si>
  <si>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</si>
  <si>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</si>
  <si>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</si>
  <si>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</si>
  <si>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</si>
  <si>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</si>
  <si>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</si>
  <si>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</si>
  <si>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</si>
  <si>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</si>
  <si>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</si>
  <si>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</si>
  <si>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</si>
  <si>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</si>
  <si>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</si>
  <si>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</si>
  <si>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</si>
  <si>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</si>
  <si>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</si>
  <si>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</si>
  <si>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</si>
  <si>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</si>
  <si>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</si>
  <si>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</si>
  <si>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</si>
  <si>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</si>
  <si>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</si>
  <si>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</si>
  <si>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</si>
  <si>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</si>
  <si>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</si>
  <si>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</si>
  <si>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</si>
  <si>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</si>
  <si>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</si>
  <si>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</si>
  <si>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</si>
  <si>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</si>
  <si>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</si>
  <si>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</si>
  <si>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</si>
  <si>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</si>
  <si>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</si>
  <si>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</si>
  <si>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</si>
  <si>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</si>
  <si>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</si>
  <si>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</si>
  <si>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</si>
  <si>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</si>
  <si>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</si>
  <si>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</si>
  <si>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</si>
  <si>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</si>
  <si>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</si>
  <si>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</si>
  <si>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</si>
  <si>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</si>
  <si>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</si>
  <si>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</si>
  <si>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</si>
  <si>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</si>
  <si>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</si>
  <si>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</si>
  <si>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</si>
  <si>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</si>
  <si>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</si>
  <si>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</si>
  <si>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</si>
  <si>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</si>
  <si>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</si>
  <si>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</si>
  <si>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</si>
  <si>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</si>
  <si>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</si>
  <si>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</si>
  <si>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</si>
  <si>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</si>
  <si>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</si>
  <si>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</si>
  <si>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</si>
  <si>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</si>
  <si>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</si>
  <si>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</si>
  <si>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</si>
  <si>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</si>
  <si>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</si>
  <si>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</si>
  <si>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</si>
  <si>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</si>
  <si>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</si>
  <si>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</si>
  <si>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</si>
  <si>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</si>
  <si>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</si>
  <si>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</si>
  <si>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</si>
  <si>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</si>
  <si>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</si>
  <si>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</si>
  <si>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</si>
  <si>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</si>
  <si>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</si>
  <si>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</si>
  <si>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</si>
  <si>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</si>
  <si>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</si>
  <si>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</si>
  <si>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</si>
  <si>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</si>
  <si>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</si>
  <si>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</si>
  <si>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</si>
  <si>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</si>
  <si>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</si>
  <si>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</si>
  <si>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</si>
  <si>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</si>
  <si>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</si>
  <si>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</si>
  <si>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</si>
  <si>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</si>
  <si>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</si>
  <si>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</si>
  <si>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</si>
  <si>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</si>
  <si>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</si>
  <si>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</si>
  <si>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</si>
  <si>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</si>
  <si>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</si>
  <si>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</si>
  <si>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</si>
  <si>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</si>
  <si>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</si>
  <si>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</si>
  <si>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</si>
  <si>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</si>
  <si>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</si>
  <si>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</si>
  <si>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</si>
  <si>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</si>
  <si>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</si>
  <si>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</si>
  <si>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</si>
  <si>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</si>
  <si>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</si>
  <si>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</si>
  <si>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</si>
  <si>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</si>
  <si>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</si>
  <si>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</si>
  <si>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</si>
  <si>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</si>
  <si>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</si>
  <si>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</si>
  <si>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</si>
  <si>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</si>
  <si>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</si>
  <si>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</si>
  <si>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</si>
  <si>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</si>
  <si>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</si>
  <si>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</si>
  <si>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</si>
  <si>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</si>
  <si>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</si>
  <si>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</si>
  <si>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</si>
  <si>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</si>
  <si>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</si>
  <si>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</si>
  <si>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</si>
  <si>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</si>
  <si>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</si>
  <si>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</si>
  <si>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</si>
  <si>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</si>
  <si>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</si>
  <si>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</si>
  <si>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</si>
  <si>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</si>
  <si>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</si>
  <si>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</si>
  <si>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</si>
  <si>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</si>
  <si>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</si>
  <si>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</si>
  <si>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</si>
  <si>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</si>
  <si>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</si>
  <si>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</si>
  <si>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</si>
  <si>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</si>
  <si>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</si>
  <si>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</si>
  <si>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</si>
  <si>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</si>
  <si>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</si>
  <si>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</si>
  <si>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</si>
  <si>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</si>
  <si>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</si>
  <si>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</si>
  <si>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</si>
  <si>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</si>
  <si>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</si>
  <si>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</si>
  <si>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</si>
  <si>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</si>
  <si>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</si>
  <si>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</si>
  <si>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</si>
  <si>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</si>
  <si>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</si>
  <si>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</si>
  <si>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</si>
  <si>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</si>
  <si>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</si>
  <si>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</si>
  <si>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</si>
  <si>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</si>
  <si>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</si>
  <si>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</si>
  <si>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</si>
  <si>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</si>
  <si>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</si>
  <si>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</si>
  <si>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</si>
  <si>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</si>
  <si>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</si>
  <si>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</si>
  <si>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</si>
  <si>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</si>
  <si>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</si>
  <si>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</si>
  <si>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</si>
  <si>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</si>
  <si>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</si>
  <si>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</si>
  <si>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</si>
  <si>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</si>
  <si>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</si>
  <si>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</si>
  <si>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</si>
  <si>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</si>
  <si>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</si>
  <si>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</si>
  <si>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</si>
  <si>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</si>
  <si>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</si>
  <si>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</si>
  <si>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</si>
  <si>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</si>
  <si>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</si>
  <si>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</si>
  <si>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</si>
  <si>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</si>
  <si>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</si>
  <si>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</si>
  <si>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</si>
  <si>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</si>
  <si>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</si>
  <si>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</si>
  <si>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</si>
  <si>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</si>
  <si>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</si>
  <si>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</si>
  <si>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</si>
  <si>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</si>
  <si>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</si>
  <si>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</si>
  <si>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</si>
  <si>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</si>
  <si>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</si>
  <si>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</si>
  <si>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</si>
  <si>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</si>
  <si>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</si>
  <si>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</si>
  <si>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</si>
  <si>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</si>
  <si>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</si>
  <si>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</si>
  <si>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</si>
  <si>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</si>
  <si>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</si>
  <si>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</si>
  <si>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</si>
  <si>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</si>
  <si>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</si>
  <si>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</si>
  <si>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</si>
  <si>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</si>
  <si>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</si>
  <si>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</si>
  <si>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</si>
  <si>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</si>
  <si>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</si>
  <si>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</si>
  <si>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</si>
  <si>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</si>
  <si>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</si>
  <si>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</si>
  <si>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</si>
  <si>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</si>
  <si>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</si>
  <si>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</si>
  <si>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</si>
  <si>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</si>
  <si>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</si>
  <si>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</si>
  <si>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</si>
  <si>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</si>
  <si>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</si>
  <si>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</si>
  <si>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</si>
  <si>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</si>
  <si>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</si>
  <si>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</si>
  <si>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</si>
  <si>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</si>
  <si>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</si>
  <si>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</si>
  <si>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</si>
  <si>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</si>
  <si>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</si>
  <si>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</si>
  <si>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</si>
  <si>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</si>
  <si>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</si>
  <si>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</si>
  <si>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</si>
  <si>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</si>
  <si>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</si>
  <si>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</si>
  <si>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</si>
  <si>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</si>
  <si>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</si>
  <si>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</si>
  <si>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</si>
  <si>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</si>
  <si>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</si>
  <si>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</si>
  <si>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</si>
  <si>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</si>
  <si>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</si>
  <si>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</si>
  <si>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</si>
  <si>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</si>
  <si>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</si>
  <si>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</si>
  <si>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</si>
  <si>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</si>
  <si>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</si>
  <si>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</si>
  <si>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</si>
  <si>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</si>
  <si>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</si>
  <si>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</si>
  <si>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</si>
  <si>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</si>
  <si>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</si>
  <si>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</si>
  <si>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</si>
  <si>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</si>
  <si>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</si>
  <si>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</si>
  <si>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</si>
  <si>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</si>
  <si>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</si>
  <si>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</si>
  <si>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</si>
  <si>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</si>
  <si>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</si>
  <si>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</si>
  <si>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</si>
  <si>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</si>
  <si>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</si>
  <si>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</si>
  <si>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</si>
  <si>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</si>
  <si>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</si>
  <si>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</si>
  <si>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</si>
  <si>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</si>
  <si>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</si>
  <si>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</si>
  <si>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</si>
  <si>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</si>
  <si>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</si>
  <si>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</si>
  <si>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</si>
  <si>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</si>
  <si>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</si>
  <si>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</si>
  <si>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</si>
  <si>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</si>
  <si>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</si>
  <si>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</si>
  <si>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</si>
  <si>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</si>
  <si>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</si>
  <si>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</si>
  <si>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</si>
  <si>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</si>
  <si>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</si>
  <si>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</si>
  <si>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</si>
  <si>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</si>
  <si>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</si>
  <si>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</si>
  <si>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</si>
  <si>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</si>
  <si>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</si>
  <si>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</si>
  <si>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</si>
  <si>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</si>
  <si>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</si>
  <si>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</si>
  <si>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</si>
  <si>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</si>
  <si>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</si>
  <si>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</si>
  <si>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</si>
  <si>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</si>
  <si>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</si>
  <si>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</si>
  <si>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</si>
  <si>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</si>
  <si>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</si>
  <si>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</si>
  <si>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</si>
  <si>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</si>
  <si>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</si>
  <si>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</si>
  <si>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</si>
  <si>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</si>
  <si>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</si>
  <si>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</si>
  <si>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</si>
  <si>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</si>
  <si>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</si>
  <si>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</si>
  <si>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</si>
  <si>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</si>
  <si>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</si>
  <si>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</si>
  <si>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</si>
  <si>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</si>
  <si>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</si>
  <si>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</si>
  <si>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</si>
  <si>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</si>
  <si>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</si>
  <si>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</si>
  <si>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</si>
  <si>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</si>
  <si>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</si>
  <si>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</si>
  <si>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</si>
  <si>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</si>
  <si>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</si>
  <si>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</si>
  <si>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</si>
  <si>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</si>
  <si>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</si>
  <si>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</si>
  <si>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</si>
  <si>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</si>
  <si>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</si>
  <si>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</si>
  <si>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</si>
  <si>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</si>
  <si>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</si>
  <si>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</si>
  <si>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</si>
  <si>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</si>
  <si>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</si>
  <si>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</si>
  <si>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</si>
  <si>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</si>
  <si>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</si>
  <si>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</si>
  <si>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</si>
  <si>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</si>
  <si>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</si>
  <si>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</si>
  <si>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</si>
  <si>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</si>
  <si>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</si>
  <si>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</si>
  <si>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</si>
  <si>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</si>
  <si>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</si>
  <si>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</si>
  <si>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</si>
  <si>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</si>
  <si>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</si>
  <si>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</si>
  <si>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</si>
  <si>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</si>
  <si>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</si>
  <si>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</si>
  <si>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</si>
  <si>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</si>
  <si>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</si>
  <si>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</si>
  <si>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</si>
  <si>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</si>
  <si>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</si>
  <si>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</si>
  <si>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</si>
  <si>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</si>
  <si>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</si>
  <si>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</si>
  <si>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</si>
  <si>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</si>
  <si>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</si>
  <si>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</si>
  <si>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</si>
  <si>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</si>
  <si>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</si>
  <si>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</si>
  <si>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</si>
  <si>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</si>
  <si>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</si>
  <si>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</si>
  <si>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</si>
  <si>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</si>
  <si>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</si>
  <si>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</si>
  <si>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</si>
  <si>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</si>
  <si>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</si>
  <si>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MS 10.774/DF</t>
  </si>
  <si>
    <t>Administrativo - Anistia</t>
  </si>
  <si>
    <t>MS 12.029/DF</t>
  </si>
  <si>
    <t>MS 14.607/DF</t>
  </si>
  <si>
    <t>MS 12.771/DF</t>
  </si>
  <si>
    <t>Administrativo - Servidor Público - Anistia - Reparação Econômica</t>
  </si>
  <si>
    <t>MS 16.642/DF</t>
  </si>
  <si>
    <t>MS 16.664/DF</t>
  </si>
  <si>
    <t>MS 18.533/DF</t>
  </si>
  <si>
    <t>Não</t>
  </si>
  <si>
    <t>Não Informada</t>
  </si>
  <si>
    <t>União</t>
  </si>
  <si>
    <t>2019/0115845-4</t>
  </si>
  <si>
    <t>2019/0126700-7</t>
  </si>
  <si>
    <t>2019/0145703-8</t>
  </si>
  <si>
    <t>2019/0147896-4</t>
  </si>
  <si>
    <t>2019/0149825-0</t>
  </si>
  <si>
    <t>2019/0168499-7</t>
  </si>
  <si>
    <t>2019/0174356-7</t>
  </si>
  <si>
    <t>ADV  II</t>
  </si>
  <si>
    <t>Origem do crédito do requerente</t>
  </si>
  <si>
    <t>data do pgto</t>
  </si>
  <si>
    <t>Totais</t>
  </si>
  <si>
    <t>mês pgto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</si>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</sst>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0000000\-00"/>
    <numFmt numFmtId="166" formatCode="_(* #,##0.00_);_(* \(#,##0.00\);_(* &quot;-&quot;??_);_(@_)"/>
    <numFmt numFmtId="167" formatCode="mmm/yyyy"/>
    <numFmt numFmtId="168" formatCode="mmmm/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5" fontId="27" fillId="19" borderId="22" xfId="128" applyNumberFormat="1" applyFont="1" applyFill="1" applyBorder="1" applyAlignment="1" applyProtection="1">
      <alignment horizontal="center" vertical="center" shrinkToFit="1"/>
    </xf>
    <xf numFmtId="167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7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5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8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7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5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/>
    <xf numFmtId="0" fontId="35" fillId="25" borderId="29" xfId="128" applyFont="1" applyFill="1" applyBorder="1" applyAlignment="1" applyProtection="1">
      <alignment vertical="center" wrapText="1" shrinkToFit="1"/>
    </xf>
    <xf numFmtId="17" fontId="35" fillId="25" borderId="29" xfId="128" applyNumberFormat="1" applyFont="1" applyFill="1" applyBorder="1" applyAlignment="1" applyProtection="1">
      <alignment vertical="center" wrapText="1" shrinkToFit="1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0" fontId="39" fillId="0" borderId="0" xfId="0" applyFont="1"/>
    <xf numFmtId="0" fontId="40" fillId="22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7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0" fontId="27" fillId="26" borderId="19" xfId="128" applyFont="1" applyFill="1" applyBorder="1" applyAlignment="1" applyProtection="1">
      <alignment horizontal="left" vertical="center" shrinkToFit="1"/>
    </xf>
    <xf numFmtId="165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0" xfId="128" applyNumberFormat="1" applyFont="1" applyFill="1" applyBorder="1" applyAlignment="1" applyProtection="1">
      <alignment horizontal="right" vertical="center" shrinkToFit="1"/>
    </xf>
    <xf numFmtId="3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6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35" t="s">
        <v>108</v>
      </c>
      <c r="D5" s="138" t="s">
        <v>107</v>
      </c>
      <c r="E5" s="139"/>
      <c r="F5" s="139"/>
      <c r="G5" s="140"/>
      <c r="H5" s="141" t="s">
        <v>67</v>
      </c>
      <c r="I5" s="135" t="s">
        <v>106</v>
      </c>
      <c r="J5" s="121" t="s">
        <v>1</v>
      </c>
      <c r="K5" s="122"/>
      <c r="L5" s="122"/>
      <c r="M5" s="122"/>
      <c r="N5" s="122"/>
      <c r="O5" s="123"/>
      <c r="P5" s="146" t="s">
        <v>5</v>
      </c>
      <c r="Q5" s="146"/>
      <c r="R5" s="146"/>
      <c r="S5" s="146"/>
      <c r="T5" s="121" t="s">
        <v>6</v>
      </c>
      <c r="U5" s="122"/>
      <c r="V5" s="122"/>
      <c r="W5" s="122"/>
      <c r="X5" s="123"/>
      <c r="Y5" s="124" t="s">
        <v>222</v>
      </c>
      <c r="Z5" s="125"/>
      <c r="AA5" s="125"/>
      <c r="AB5" s="125"/>
      <c r="AC5" s="125"/>
      <c r="AD5" s="125"/>
      <c r="AE5" s="125"/>
      <c r="AF5" s="126"/>
      <c r="AG5" s="127" t="s">
        <v>242</v>
      </c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55"/>
      <c r="BA5" s="128" t="s">
        <v>7</v>
      </c>
      <c r="BB5" s="129"/>
      <c r="BC5" s="129"/>
      <c r="BD5" s="129"/>
      <c r="BE5" s="129"/>
      <c r="BF5" s="129"/>
      <c r="BG5" s="129"/>
      <c r="BH5" s="129"/>
      <c r="BI5" s="130"/>
    </row>
    <row r="6" spans="1:61" s="35" customFormat="1" ht="15.75" customHeight="1" thickBot="1" x14ac:dyDescent="0.3">
      <c r="C6" s="136"/>
      <c r="D6" s="141" t="s">
        <v>8</v>
      </c>
      <c r="E6" s="141" t="s">
        <v>9</v>
      </c>
      <c r="F6" s="141" t="s">
        <v>37</v>
      </c>
      <c r="G6" s="144" t="s">
        <v>4</v>
      </c>
      <c r="H6" s="142"/>
      <c r="I6" s="136"/>
      <c r="J6" s="133" t="s">
        <v>11</v>
      </c>
      <c r="K6" s="133" t="s">
        <v>10</v>
      </c>
      <c r="L6" s="147" t="s">
        <v>12</v>
      </c>
      <c r="M6" s="133" t="s">
        <v>13</v>
      </c>
      <c r="N6" s="148" t="s">
        <v>2</v>
      </c>
      <c r="O6" s="148" t="s">
        <v>3</v>
      </c>
      <c r="P6" s="150" t="s">
        <v>14</v>
      </c>
      <c r="Q6" s="150" t="s">
        <v>15</v>
      </c>
      <c r="R6" s="150" t="s">
        <v>16</v>
      </c>
      <c r="S6" s="150" t="s">
        <v>17</v>
      </c>
      <c r="T6" s="131" t="s">
        <v>18</v>
      </c>
      <c r="U6" s="120" t="s">
        <v>19</v>
      </c>
      <c r="V6" s="131" t="s">
        <v>20</v>
      </c>
      <c r="W6" s="120" t="s">
        <v>19</v>
      </c>
      <c r="X6" s="120" t="s">
        <v>21</v>
      </c>
      <c r="Y6" s="103" t="s">
        <v>223</v>
      </c>
      <c r="Z6" s="103" t="s">
        <v>224</v>
      </c>
      <c r="AA6" s="103" t="s">
        <v>225</v>
      </c>
      <c r="AB6" s="103" t="s">
        <v>226</v>
      </c>
      <c r="AC6" s="103" t="s">
        <v>227</v>
      </c>
      <c r="AD6" s="103" t="s">
        <v>228</v>
      </c>
      <c r="AE6" s="103" t="s">
        <v>229</v>
      </c>
      <c r="AF6" s="103" t="s">
        <v>230</v>
      </c>
      <c r="AG6" s="132" t="s">
        <v>66</v>
      </c>
      <c r="AH6" s="107" t="s">
        <v>232</v>
      </c>
      <c r="AI6" s="108"/>
      <c r="AJ6" s="109"/>
      <c r="AK6" s="107" t="s">
        <v>236</v>
      </c>
      <c r="AL6" s="108"/>
      <c r="AM6" s="109"/>
      <c r="AN6" s="107" t="s">
        <v>237</v>
      </c>
      <c r="AO6" s="108"/>
      <c r="AP6" s="109"/>
      <c r="AQ6" s="107" t="s">
        <v>237</v>
      </c>
      <c r="AR6" s="108"/>
      <c r="AS6" s="109"/>
      <c r="AT6" s="110" t="s">
        <v>23</v>
      </c>
      <c r="AU6" s="110"/>
      <c r="AV6" s="110"/>
      <c r="AW6" s="111" t="s">
        <v>24</v>
      </c>
      <c r="AX6" s="112"/>
      <c r="AY6" s="113"/>
      <c r="AZ6" s="56"/>
      <c r="BA6" s="114" t="s">
        <v>22</v>
      </c>
      <c r="BB6" s="116" t="s">
        <v>241</v>
      </c>
      <c r="BC6" s="116" t="s">
        <v>239</v>
      </c>
      <c r="BD6" s="116" t="s">
        <v>240</v>
      </c>
      <c r="BE6" s="118"/>
      <c r="BF6" s="119"/>
      <c r="BG6" s="105" t="s">
        <v>24</v>
      </c>
      <c r="BH6" s="105"/>
      <c r="BI6" s="106"/>
    </row>
    <row r="7" spans="1:61" s="35" customFormat="1" ht="32.25" thickBot="1" x14ac:dyDescent="0.3">
      <c r="C7" s="137"/>
      <c r="D7" s="143"/>
      <c r="E7" s="143"/>
      <c r="F7" s="143"/>
      <c r="G7" s="145"/>
      <c r="H7" s="143"/>
      <c r="I7" s="137"/>
      <c r="J7" s="134"/>
      <c r="K7" s="134"/>
      <c r="L7" s="134"/>
      <c r="M7" s="134"/>
      <c r="N7" s="149"/>
      <c r="O7" s="149"/>
      <c r="P7" s="150"/>
      <c r="Q7" s="150"/>
      <c r="R7" s="150"/>
      <c r="S7" s="150"/>
      <c r="T7" s="131"/>
      <c r="U7" s="120"/>
      <c r="V7" s="131"/>
      <c r="W7" s="120"/>
      <c r="X7" s="120"/>
      <c r="Y7" s="104"/>
      <c r="Z7" s="104"/>
      <c r="AA7" s="104"/>
      <c r="AB7" s="104"/>
      <c r="AC7" s="104"/>
      <c r="AD7" s="104"/>
      <c r="AE7" s="104"/>
      <c r="AF7" s="104"/>
      <c r="AG7" s="132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15"/>
      <c r="BB7" s="117"/>
      <c r="BC7" s="117"/>
      <c r="BD7" s="117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P5:S5"/>
    <mergeCell ref="L6:L7"/>
    <mergeCell ref="M6:M7"/>
    <mergeCell ref="N6:N7"/>
    <mergeCell ref="O6:O7"/>
    <mergeCell ref="P6:P7"/>
    <mergeCell ref="Q6:Q7"/>
    <mergeCell ref="R6:R7"/>
    <mergeCell ref="S6:S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BL260"/>
  <sheetViews>
    <sheetView showGridLines="0" tabSelected="1" zoomScaleNormal="100" workbookViewId="0">
      <pane ySplit="6" topLeftCell="A7" activePane="bottomLeft" state="frozen"/>
      <selection pane="bottomLeft" activeCell="F27" sqref="F27"/>
    </sheetView>
  </sheetViews>
  <sheetFormatPr defaultColWidth="9.140625" defaultRowHeight="15" x14ac:dyDescent="0.25"/>
  <cols>
    <col min="1" max="1" width="3.7109375" style="77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120.28515625" style="1" bestFit="1" customWidth="1"/>
    <col min="11" max="11" width="14.42578125" style="1" hidden="1" customWidth="1"/>
    <col min="12" max="12" width="4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hidden="1" customWidth="1"/>
    <col min="32" max="33" width="13.7109375" style="38" hidden="1" customWidth="1"/>
    <col min="34" max="34" width="13.7109375" style="48" hidden="1" customWidth="1"/>
    <col min="35" max="42" width="13.7109375" style="38" hidden="1" customWidth="1"/>
    <col min="43" max="43" width="13.7109375" style="45" hidden="1" customWidth="1"/>
    <col min="44" max="46" width="13.7109375" style="38" hidden="1" customWidth="1"/>
    <col min="47" max="47" width="13.7109375" style="1" hidden="1" customWidth="1"/>
    <col min="48" max="49" width="13.7109375" style="38" hidden="1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hidden="1" customWidth="1"/>
    <col min="64" max="64" width="14" style="1" hidden="1" customWidth="1"/>
    <col min="65" max="16384" width="9.140625" style="1"/>
  </cols>
  <sheetData>
    <row r="1" spans="1:64" x14ac:dyDescent="0.25">
      <c r="BK1" s="1" t="s">
        <v>847</v>
      </c>
      <c r="BL1" s="90" t="e">
        <f>IF(AND(#REF!&gt;0,F7=""),#REF!,"")</f>
        <v>#REF!</v>
      </c>
    </row>
    <row r="2" spans="1:64" s="88" customFormat="1" ht="14.25" x14ac:dyDescent="0.25">
      <c r="A2" s="84"/>
      <c r="B2" s="101" t="s">
        <v>823</v>
      </c>
      <c r="C2" s="86"/>
      <c r="D2" s="86"/>
      <c r="E2" s="86"/>
      <c r="F2" s="86"/>
      <c r="G2" s="86"/>
      <c r="H2" s="86"/>
      <c r="I2" s="86"/>
      <c r="J2" s="85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</row>
    <row r="3" spans="1:64" s="88" customFormat="1" ht="14.25" x14ac:dyDescent="0.25">
      <c r="A3" s="84"/>
      <c r="B3" s="102" t="str">
        <f>"Precatórios pagos em "&amp;TEXT(F8,"mmmm")&amp;"/"&amp;"2020"&amp;" - "&amp;L8&amp;" - "&amp;"natureza "&amp;E8</f>
        <v>Precatórios pagos em setembro/2020 - UNIÃO - natureza Comum</v>
      </c>
      <c r="C3" s="86"/>
      <c r="D3" s="86"/>
      <c r="E3" s="86"/>
      <c r="F3" s="86"/>
      <c r="G3" s="86"/>
      <c r="H3" s="86"/>
      <c r="I3" s="86"/>
      <c r="J3" s="85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</row>
    <row r="4" spans="1:64" s="83" customFormat="1" ht="11.25" x14ac:dyDescent="0.2">
      <c r="A4" s="78"/>
      <c r="B4" s="152" t="s">
        <v>8</v>
      </c>
      <c r="C4" s="152" t="s">
        <v>9</v>
      </c>
      <c r="D4" s="152" t="s">
        <v>37</v>
      </c>
      <c r="E4" s="153" t="s">
        <v>4</v>
      </c>
      <c r="F4" s="152" t="s">
        <v>845</v>
      </c>
      <c r="G4" s="151" t="s">
        <v>106</v>
      </c>
      <c r="H4" s="152" t="s">
        <v>11</v>
      </c>
      <c r="I4" s="152" t="s">
        <v>10</v>
      </c>
      <c r="J4" s="152" t="s">
        <v>12</v>
      </c>
      <c r="K4" s="152" t="s">
        <v>13</v>
      </c>
      <c r="L4" s="153" t="s">
        <v>2</v>
      </c>
      <c r="M4" s="153" t="s">
        <v>3</v>
      </c>
      <c r="N4" s="79"/>
      <c r="O4" s="79"/>
      <c r="P4" s="79"/>
      <c r="Q4" s="152" t="s">
        <v>844</v>
      </c>
      <c r="R4" s="79"/>
      <c r="S4" s="79"/>
      <c r="T4" s="79"/>
      <c r="U4" s="79"/>
      <c r="V4" s="152" t="s">
        <v>21</v>
      </c>
      <c r="W4" s="152" t="s">
        <v>223</v>
      </c>
      <c r="X4" s="152" t="s">
        <v>224</v>
      </c>
      <c r="Y4" s="152" t="s">
        <v>225</v>
      </c>
      <c r="Z4" s="152" t="s">
        <v>226</v>
      </c>
      <c r="AA4" s="152" t="s">
        <v>227</v>
      </c>
      <c r="AB4" s="152" t="s">
        <v>228</v>
      </c>
      <c r="AC4" s="152" t="s">
        <v>229</v>
      </c>
      <c r="AD4" s="152" t="s">
        <v>230</v>
      </c>
      <c r="AE4" s="154" t="s">
        <v>242</v>
      </c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 t="s">
        <v>7</v>
      </c>
      <c r="AY4" s="154"/>
      <c r="AZ4" s="154"/>
      <c r="BA4" s="154"/>
      <c r="BB4" s="154"/>
      <c r="BC4" s="154"/>
      <c r="BD4" s="154"/>
      <c r="BE4" s="154"/>
      <c r="BF4" s="154"/>
    </row>
    <row r="5" spans="1:64" s="83" customFormat="1" ht="11.25" x14ac:dyDescent="0.2">
      <c r="A5" s="78"/>
      <c r="B5" s="152"/>
      <c r="C5" s="152"/>
      <c r="D5" s="152"/>
      <c r="E5" s="153"/>
      <c r="F5" s="152"/>
      <c r="G5" s="151"/>
      <c r="H5" s="152"/>
      <c r="I5" s="152"/>
      <c r="J5" s="152"/>
      <c r="K5" s="152"/>
      <c r="L5" s="153"/>
      <c r="M5" s="153"/>
      <c r="N5" s="79" t="s">
        <v>14</v>
      </c>
      <c r="O5" s="79" t="s">
        <v>15</v>
      </c>
      <c r="P5" s="79" t="s">
        <v>16</v>
      </c>
      <c r="Q5" s="152"/>
      <c r="R5" s="80" t="s">
        <v>18</v>
      </c>
      <c r="S5" s="79" t="s">
        <v>19</v>
      </c>
      <c r="T5" s="80" t="s">
        <v>20</v>
      </c>
      <c r="U5" s="79" t="s">
        <v>19</v>
      </c>
      <c r="V5" s="152"/>
      <c r="W5" s="152"/>
      <c r="X5" s="152"/>
      <c r="Y5" s="152"/>
      <c r="Z5" s="152"/>
      <c r="AA5" s="152"/>
      <c r="AB5" s="152"/>
      <c r="AC5" s="152"/>
      <c r="AD5" s="152"/>
      <c r="AE5" s="155" t="s">
        <v>66</v>
      </c>
      <c r="AF5" s="155" t="s">
        <v>232</v>
      </c>
      <c r="AG5" s="155"/>
      <c r="AH5" s="155"/>
      <c r="AI5" s="155" t="s">
        <v>237</v>
      </c>
      <c r="AJ5" s="155"/>
      <c r="AK5" s="155"/>
      <c r="AL5" s="155" t="s">
        <v>843</v>
      </c>
      <c r="AM5" s="155"/>
      <c r="AN5" s="155"/>
      <c r="AO5" s="155" t="s">
        <v>14</v>
      </c>
      <c r="AP5" s="155"/>
      <c r="AQ5" s="155"/>
      <c r="AR5" s="156" t="s">
        <v>24</v>
      </c>
      <c r="AS5" s="156"/>
      <c r="AT5" s="156"/>
      <c r="AU5" s="154" t="s">
        <v>23</v>
      </c>
      <c r="AV5" s="154"/>
      <c r="AW5" s="154"/>
      <c r="AX5" s="156" t="s">
        <v>22</v>
      </c>
      <c r="AY5" s="155" t="s">
        <v>239</v>
      </c>
      <c r="AZ5" s="155" t="s">
        <v>240</v>
      </c>
      <c r="BA5" s="155" t="s">
        <v>14</v>
      </c>
      <c r="BB5" s="154" t="s">
        <v>24</v>
      </c>
      <c r="BC5" s="154"/>
      <c r="BD5" s="154"/>
      <c r="BE5" s="154" t="s">
        <v>23</v>
      </c>
      <c r="BF5" s="154"/>
    </row>
    <row r="6" spans="1:64" s="83" customFormat="1" ht="31.5" x14ac:dyDescent="0.2">
      <c r="A6" s="78"/>
      <c r="B6" s="152"/>
      <c r="C6" s="152"/>
      <c r="D6" s="152"/>
      <c r="E6" s="153"/>
      <c r="F6" s="152"/>
      <c r="G6" s="151"/>
      <c r="H6" s="152"/>
      <c r="I6" s="152"/>
      <c r="J6" s="152"/>
      <c r="K6" s="152"/>
      <c r="L6" s="153"/>
      <c r="M6" s="153"/>
      <c r="N6" s="79"/>
      <c r="O6" s="79"/>
      <c r="P6" s="79"/>
      <c r="Q6" s="152"/>
      <c r="R6" s="80"/>
      <c r="S6" s="79"/>
      <c r="T6" s="80"/>
      <c r="U6" s="79"/>
      <c r="V6" s="152"/>
      <c r="W6" s="152"/>
      <c r="X6" s="152"/>
      <c r="Y6" s="152"/>
      <c r="Z6" s="152"/>
      <c r="AA6" s="152"/>
      <c r="AB6" s="152"/>
      <c r="AC6" s="152"/>
      <c r="AD6" s="152"/>
      <c r="AE6" s="155"/>
      <c r="AF6" s="81" t="s">
        <v>233</v>
      </c>
      <c r="AG6" s="81" t="s">
        <v>234</v>
      </c>
      <c r="AH6" s="82" t="s">
        <v>235</v>
      </c>
      <c r="AI6" s="81" t="s">
        <v>233</v>
      </c>
      <c r="AJ6" s="81" t="s">
        <v>234</v>
      </c>
      <c r="AK6" s="81" t="s">
        <v>235</v>
      </c>
      <c r="AL6" s="81" t="s">
        <v>233</v>
      </c>
      <c r="AM6" s="81" t="s">
        <v>234</v>
      </c>
      <c r="AN6" s="81" t="s">
        <v>235</v>
      </c>
      <c r="AO6" s="81" t="s">
        <v>233</v>
      </c>
      <c r="AP6" s="81" t="s">
        <v>234</v>
      </c>
      <c r="AQ6" s="81" t="s">
        <v>235</v>
      </c>
      <c r="AR6" s="81" t="s">
        <v>238</v>
      </c>
      <c r="AS6" s="81" t="s">
        <v>28</v>
      </c>
      <c r="AT6" s="81" t="s">
        <v>29</v>
      </c>
      <c r="AU6" s="81" t="s">
        <v>25</v>
      </c>
      <c r="AV6" s="81" t="s">
        <v>26</v>
      </c>
      <c r="AW6" s="81" t="s">
        <v>27</v>
      </c>
      <c r="AX6" s="156"/>
      <c r="AY6" s="155"/>
      <c r="AZ6" s="155"/>
      <c r="BA6" s="155"/>
      <c r="BB6" s="81" t="s">
        <v>238</v>
      </c>
      <c r="BC6" s="81" t="s">
        <v>28</v>
      </c>
      <c r="BD6" s="81" t="s">
        <v>29</v>
      </c>
      <c r="BE6" s="81" t="s">
        <v>26</v>
      </c>
      <c r="BF6" s="81" t="s">
        <v>27</v>
      </c>
    </row>
    <row r="7" spans="1:64" s="64" customFormat="1" ht="11.25" x14ac:dyDescent="0.2">
      <c r="A7" s="78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65">
        <v>4799</v>
      </c>
      <c r="C8" s="66" t="s">
        <v>836</v>
      </c>
      <c r="D8" s="67">
        <v>43579</v>
      </c>
      <c r="E8" s="68" t="s">
        <v>35</v>
      </c>
      <c r="F8" s="66">
        <v>44075</v>
      </c>
      <c r="G8" s="65">
        <v>1</v>
      </c>
      <c r="H8" s="66" t="s">
        <v>824</v>
      </c>
      <c r="I8" s="67">
        <v>38537</v>
      </c>
      <c r="J8" s="69" t="s">
        <v>825</v>
      </c>
      <c r="K8" s="67">
        <v>39664</v>
      </c>
      <c r="L8" s="66" t="s">
        <v>0</v>
      </c>
      <c r="M8" s="66" t="s">
        <v>30</v>
      </c>
      <c r="N8" s="70"/>
      <c r="O8" s="71"/>
      <c r="P8" s="71"/>
      <c r="Q8" s="71" t="s">
        <v>146</v>
      </c>
      <c r="R8" s="70"/>
      <c r="S8" s="68"/>
      <c r="T8" s="70"/>
      <c r="U8" s="68"/>
      <c r="V8" s="68" t="s">
        <v>33</v>
      </c>
      <c r="W8" s="68" t="s">
        <v>833</v>
      </c>
      <c r="X8" s="68" t="s">
        <v>833</v>
      </c>
      <c r="Y8" s="68" t="s">
        <v>833</v>
      </c>
      <c r="Z8" s="68" t="s">
        <v>80</v>
      </c>
      <c r="AA8" s="68" t="s">
        <v>80</v>
      </c>
      <c r="AB8" s="68" t="s">
        <v>273</v>
      </c>
      <c r="AC8" s="68" t="s">
        <v>834</v>
      </c>
      <c r="AD8" s="68" t="s">
        <v>593</v>
      </c>
      <c r="AE8" s="66">
        <v>43647</v>
      </c>
      <c r="AF8" s="72">
        <v>752612.95</v>
      </c>
      <c r="AG8" s="72">
        <v>712953.28</v>
      </c>
      <c r="AH8" s="73">
        <v>1465566.23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752612.95</v>
      </c>
      <c r="AP8" s="72">
        <v>712953.28</v>
      </c>
      <c r="AQ8" s="72">
        <v>1465566.23</v>
      </c>
      <c r="AR8" s="72">
        <v>0</v>
      </c>
      <c r="AS8" s="74">
        <v>0</v>
      </c>
      <c r="AT8" s="72">
        <v>0</v>
      </c>
      <c r="AU8" s="75">
        <v>0</v>
      </c>
      <c r="AV8" s="72">
        <v>0</v>
      </c>
      <c r="AW8" s="72">
        <v>0</v>
      </c>
      <c r="AX8" s="73">
        <v>1501601.5883688</v>
      </c>
      <c r="AY8" s="76">
        <v>0</v>
      </c>
      <c r="AZ8" s="72">
        <v>0</v>
      </c>
      <c r="BA8" s="72">
        <v>1501601.5883688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7"/>
      <c r="BH8" s="77"/>
      <c r="BI8" s="77"/>
      <c r="BJ8" s="77"/>
      <c r="BK8" s="1" t="s">
        <v>848</v>
      </c>
      <c r="BL8" s="77"/>
    </row>
    <row r="9" spans="1:64" s="77" customFormat="1" x14ac:dyDescent="0.25">
      <c r="B9" s="89">
        <v>4828</v>
      </c>
      <c r="C9" s="90" t="s">
        <v>837</v>
      </c>
      <c r="D9" s="91">
        <v>43592</v>
      </c>
      <c r="E9" s="92" t="s">
        <v>35</v>
      </c>
      <c r="F9" s="90">
        <v>44075</v>
      </c>
      <c r="G9" s="89">
        <v>1</v>
      </c>
      <c r="H9" s="90" t="s">
        <v>826</v>
      </c>
      <c r="I9" s="91">
        <v>38910</v>
      </c>
      <c r="J9" s="93" t="s">
        <v>113</v>
      </c>
      <c r="K9" s="91">
        <v>43271</v>
      </c>
      <c r="L9" s="90" t="s">
        <v>835</v>
      </c>
      <c r="M9" s="90" t="s">
        <v>30</v>
      </c>
      <c r="N9" s="94"/>
      <c r="O9" s="95"/>
      <c r="P9" s="95"/>
      <c r="Q9" s="95" t="s">
        <v>146</v>
      </c>
      <c r="R9" s="94"/>
      <c r="S9" s="92"/>
      <c r="T9" s="94"/>
      <c r="U9" s="92"/>
      <c r="V9" s="92" t="s">
        <v>33</v>
      </c>
      <c r="W9" s="92" t="s">
        <v>833</v>
      </c>
      <c r="X9" s="92" t="s">
        <v>833</v>
      </c>
      <c r="Y9" s="92" t="s">
        <v>833</v>
      </c>
      <c r="Z9" s="92" t="s">
        <v>80</v>
      </c>
      <c r="AA9" s="92" t="s">
        <v>80</v>
      </c>
      <c r="AB9" s="92" t="s">
        <v>273</v>
      </c>
      <c r="AC9" s="92" t="s">
        <v>834</v>
      </c>
      <c r="AD9" s="92" t="s">
        <v>593</v>
      </c>
      <c r="AE9" s="90">
        <v>43647</v>
      </c>
      <c r="AF9" s="96">
        <v>495726.57</v>
      </c>
      <c r="AG9" s="96">
        <v>0</v>
      </c>
      <c r="AH9" s="97">
        <v>495726.57</v>
      </c>
      <c r="AI9" s="96">
        <v>0</v>
      </c>
      <c r="AJ9" s="96">
        <v>0</v>
      </c>
      <c r="AK9" s="96">
        <v>0</v>
      </c>
      <c r="AL9" s="96">
        <v>0</v>
      </c>
      <c r="AM9" s="96">
        <v>0</v>
      </c>
      <c r="AN9" s="96">
        <v>0</v>
      </c>
      <c r="AO9" s="96">
        <v>495726.57</v>
      </c>
      <c r="AP9" s="96">
        <v>0</v>
      </c>
      <c r="AQ9" s="96">
        <v>495726.57</v>
      </c>
      <c r="AR9" s="96">
        <v>0</v>
      </c>
      <c r="AS9" s="98">
        <v>0</v>
      </c>
      <c r="AT9" s="96">
        <v>0</v>
      </c>
      <c r="AU9" s="99">
        <v>0</v>
      </c>
      <c r="AV9" s="96">
        <v>0</v>
      </c>
      <c r="AW9" s="96">
        <v>0</v>
      </c>
      <c r="AX9" s="97">
        <v>507915.50028320262</v>
      </c>
      <c r="AY9" s="100">
        <v>0</v>
      </c>
      <c r="AZ9" s="96">
        <v>0</v>
      </c>
      <c r="BA9" s="96">
        <v>507915.50028320262</v>
      </c>
      <c r="BB9" s="96">
        <v>0</v>
      </c>
      <c r="BC9" s="96">
        <v>0</v>
      </c>
      <c r="BD9" s="96">
        <v>0</v>
      </c>
      <c r="BE9" s="96">
        <v>0</v>
      </c>
      <c r="BF9" s="96">
        <v>0</v>
      </c>
      <c r="BG9" s="1"/>
      <c r="BH9" s="1"/>
      <c r="BI9" s="1"/>
      <c r="BJ9" s="1"/>
      <c r="BK9" s="1" t="s">
        <v>848</v>
      </c>
      <c r="BL9" s="1"/>
    </row>
    <row r="10" spans="1:64" x14ac:dyDescent="0.25">
      <c r="B10" s="65">
        <v>4857</v>
      </c>
      <c r="C10" s="66" t="s">
        <v>838</v>
      </c>
      <c r="D10" s="67">
        <v>43607</v>
      </c>
      <c r="E10" s="68" t="s">
        <v>35</v>
      </c>
      <c r="F10" s="66">
        <v>44075</v>
      </c>
      <c r="G10" s="65">
        <v>1</v>
      </c>
      <c r="H10" s="66" t="s">
        <v>827</v>
      </c>
      <c r="I10" s="67">
        <v>40056</v>
      </c>
      <c r="J10" s="69" t="s">
        <v>113</v>
      </c>
      <c r="K10" s="67">
        <v>43271</v>
      </c>
      <c r="L10" s="66" t="s">
        <v>835</v>
      </c>
      <c r="M10" s="66" t="s">
        <v>30</v>
      </c>
      <c r="N10" s="70"/>
      <c r="O10" s="71"/>
      <c r="P10" s="71"/>
      <c r="Q10" s="71" t="s">
        <v>146</v>
      </c>
      <c r="R10" s="70"/>
      <c r="S10" s="68"/>
      <c r="T10" s="70"/>
      <c r="U10" s="68"/>
      <c r="V10" s="68" t="s">
        <v>33</v>
      </c>
      <c r="W10" s="68" t="s">
        <v>833</v>
      </c>
      <c r="X10" s="68" t="s">
        <v>833</v>
      </c>
      <c r="Y10" s="68" t="s">
        <v>833</v>
      </c>
      <c r="Z10" s="68" t="s">
        <v>80</v>
      </c>
      <c r="AA10" s="68" t="s">
        <v>80</v>
      </c>
      <c r="AB10" s="68" t="s">
        <v>273</v>
      </c>
      <c r="AC10" s="68" t="s">
        <v>834</v>
      </c>
      <c r="AD10" s="68" t="s">
        <v>593</v>
      </c>
      <c r="AE10" s="66">
        <v>43647</v>
      </c>
      <c r="AF10" s="72">
        <v>1118813.83</v>
      </c>
      <c r="AG10" s="72">
        <v>0</v>
      </c>
      <c r="AH10" s="73">
        <v>1118813.83</v>
      </c>
      <c r="AI10" s="72">
        <v>111881.38</v>
      </c>
      <c r="AJ10" s="72">
        <v>0</v>
      </c>
      <c r="AK10" s="72">
        <v>111881.38</v>
      </c>
      <c r="AL10" s="72">
        <v>0</v>
      </c>
      <c r="AM10" s="72">
        <v>0</v>
      </c>
      <c r="AN10" s="72">
        <v>0</v>
      </c>
      <c r="AO10" s="72">
        <v>1006932.4500000001</v>
      </c>
      <c r="AP10" s="72">
        <v>0</v>
      </c>
      <c r="AQ10" s="72">
        <v>1006932.4500000001</v>
      </c>
      <c r="AR10" s="72">
        <v>0</v>
      </c>
      <c r="AS10" s="74">
        <v>0</v>
      </c>
      <c r="AT10" s="72">
        <v>0</v>
      </c>
      <c r="AU10" s="75">
        <v>0</v>
      </c>
      <c r="AV10" s="72">
        <v>0</v>
      </c>
      <c r="AW10" s="72">
        <v>0</v>
      </c>
      <c r="AX10" s="73">
        <v>1146323.2365943508</v>
      </c>
      <c r="AY10" s="76">
        <v>114632.32058567104</v>
      </c>
      <c r="AZ10" s="72">
        <v>0</v>
      </c>
      <c r="BA10" s="72">
        <v>1031690.9160086798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7"/>
      <c r="BH10" s="77"/>
      <c r="BI10" s="77"/>
      <c r="BJ10" s="77"/>
      <c r="BK10" s="1" t="s">
        <v>848</v>
      </c>
      <c r="BL10" s="77"/>
    </row>
    <row r="11" spans="1:64" s="77" customFormat="1" x14ac:dyDescent="0.25">
      <c r="B11" s="89">
        <v>4860</v>
      </c>
      <c r="C11" s="90" t="s">
        <v>839</v>
      </c>
      <c r="D11" s="91">
        <v>43608</v>
      </c>
      <c r="E11" s="92" t="s">
        <v>35</v>
      </c>
      <c r="F11" s="90">
        <v>44075</v>
      </c>
      <c r="G11" s="89">
        <v>1</v>
      </c>
      <c r="H11" s="90" t="s">
        <v>828</v>
      </c>
      <c r="I11" s="91">
        <v>39189</v>
      </c>
      <c r="J11" s="93" t="s">
        <v>829</v>
      </c>
      <c r="K11" s="91">
        <v>43060</v>
      </c>
      <c r="L11" s="90" t="s">
        <v>835</v>
      </c>
      <c r="M11" s="90" t="s">
        <v>30</v>
      </c>
      <c r="N11" s="94"/>
      <c r="O11" s="95"/>
      <c r="P11" s="95"/>
      <c r="Q11" s="95" t="s">
        <v>146</v>
      </c>
      <c r="R11" s="94"/>
      <c r="S11" s="92"/>
      <c r="T11" s="94"/>
      <c r="U11" s="92"/>
      <c r="V11" s="92" t="s">
        <v>33</v>
      </c>
      <c r="W11" s="92" t="s">
        <v>833</v>
      </c>
      <c r="X11" s="92" t="s">
        <v>833</v>
      </c>
      <c r="Y11" s="92" t="s">
        <v>833</v>
      </c>
      <c r="Z11" s="92" t="s">
        <v>80</v>
      </c>
      <c r="AA11" s="92" t="s">
        <v>80</v>
      </c>
      <c r="AB11" s="92" t="s">
        <v>273</v>
      </c>
      <c r="AC11" s="92" t="s">
        <v>834</v>
      </c>
      <c r="AD11" s="92" t="s">
        <v>593</v>
      </c>
      <c r="AE11" s="90">
        <v>43647</v>
      </c>
      <c r="AF11" s="96">
        <v>2171090.11</v>
      </c>
      <c r="AG11" s="96">
        <v>1721346.62</v>
      </c>
      <c r="AH11" s="97">
        <v>3892436.73</v>
      </c>
      <c r="AI11" s="96">
        <v>0</v>
      </c>
      <c r="AJ11" s="96">
        <v>0</v>
      </c>
      <c r="AK11" s="96">
        <v>0</v>
      </c>
      <c r="AL11" s="96">
        <v>0</v>
      </c>
      <c r="AM11" s="96">
        <v>0</v>
      </c>
      <c r="AN11" s="96">
        <v>0</v>
      </c>
      <c r="AO11" s="96">
        <v>2171090.11</v>
      </c>
      <c r="AP11" s="96">
        <v>1721346.62</v>
      </c>
      <c r="AQ11" s="96">
        <v>3892436.73</v>
      </c>
      <c r="AR11" s="96">
        <v>0</v>
      </c>
      <c r="AS11" s="98">
        <v>0</v>
      </c>
      <c r="AT11" s="96">
        <v>0</v>
      </c>
      <c r="AU11" s="99">
        <v>0</v>
      </c>
      <c r="AV11" s="96">
        <v>0</v>
      </c>
      <c r="AW11" s="96">
        <v>0</v>
      </c>
      <c r="AX11" s="97">
        <v>3988144.0065612444</v>
      </c>
      <c r="AY11" s="100">
        <v>0</v>
      </c>
      <c r="AZ11" s="96">
        <v>0</v>
      </c>
      <c r="BA11" s="96">
        <v>3988144.0065612444</v>
      </c>
      <c r="BB11" s="96">
        <v>0</v>
      </c>
      <c r="BC11" s="96">
        <v>0</v>
      </c>
      <c r="BD11" s="96">
        <v>0</v>
      </c>
      <c r="BE11" s="96">
        <v>0</v>
      </c>
      <c r="BF11" s="96">
        <v>0</v>
      </c>
      <c r="BG11" s="1"/>
      <c r="BH11" s="1"/>
      <c r="BI11" s="1"/>
      <c r="BJ11" s="1"/>
      <c r="BK11" s="1" t="s">
        <v>848</v>
      </c>
      <c r="BL11" s="1"/>
    </row>
    <row r="12" spans="1:64" x14ac:dyDescent="0.25">
      <c r="B12" s="65">
        <v>4912</v>
      </c>
      <c r="C12" s="66" t="s">
        <v>840</v>
      </c>
      <c r="D12" s="67">
        <v>43609</v>
      </c>
      <c r="E12" s="68" t="s">
        <v>35</v>
      </c>
      <c r="F12" s="66">
        <v>44075</v>
      </c>
      <c r="G12" s="65">
        <v>1</v>
      </c>
      <c r="H12" s="66" t="s">
        <v>830</v>
      </c>
      <c r="I12" s="67">
        <v>40659</v>
      </c>
      <c r="J12" s="69" t="s">
        <v>113</v>
      </c>
      <c r="K12" s="67">
        <v>43258</v>
      </c>
      <c r="L12" s="66" t="s">
        <v>835</v>
      </c>
      <c r="M12" s="66" t="s">
        <v>147</v>
      </c>
      <c r="N12" s="70"/>
      <c r="O12" s="71"/>
      <c r="P12" s="71"/>
      <c r="Q12" s="71" t="s">
        <v>146</v>
      </c>
      <c r="R12" s="70"/>
      <c r="S12" s="68"/>
      <c r="T12" s="70"/>
      <c r="U12" s="68"/>
      <c r="V12" s="68" t="s">
        <v>33</v>
      </c>
      <c r="W12" s="68" t="s">
        <v>833</v>
      </c>
      <c r="X12" s="68" t="s">
        <v>833</v>
      </c>
      <c r="Y12" s="68" t="s">
        <v>833</v>
      </c>
      <c r="Z12" s="68" t="s">
        <v>80</v>
      </c>
      <c r="AA12" s="68" t="s">
        <v>80</v>
      </c>
      <c r="AB12" s="68" t="s">
        <v>273</v>
      </c>
      <c r="AC12" s="68" t="s">
        <v>834</v>
      </c>
      <c r="AD12" s="68" t="s">
        <v>593</v>
      </c>
      <c r="AE12" s="66">
        <v>43647</v>
      </c>
      <c r="AF12" s="72">
        <v>231750</v>
      </c>
      <c r="AG12" s="72">
        <v>0</v>
      </c>
      <c r="AH12" s="73">
        <v>231750</v>
      </c>
      <c r="AI12" s="72">
        <v>23175</v>
      </c>
      <c r="AJ12" s="72">
        <v>0</v>
      </c>
      <c r="AK12" s="72">
        <v>23175</v>
      </c>
      <c r="AL12" s="72">
        <v>0</v>
      </c>
      <c r="AM12" s="72">
        <v>0</v>
      </c>
      <c r="AN12" s="72">
        <v>0</v>
      </c>
      <c r="AO12" s="72">
        <v>208575</v>
      </c>
      <c r="AP12" s="72">
        <v>0</v>
      </c>
      <c r="AQ12" s="72">
        <v>208575</v>
      </c>
      <c r="AR12" s="72">
        <v>0</v>
      </c>
      <c r="AS12" s="74">
        <v>0</v>
      </c>
      <c r="AT12" s="72">
        <v>0</v>
      </c>
      <c r="AU12" s="75">
        <v>0</v>
      </c>
      <c r="AV12" s="72">
        <v>0</v>
      </c>
      <c r="AW12" s="72">
        <v>0</v>
      </c>
      <c r="AX12" s="73">
        <v>237448.27151514636</v>
      </c>
      <c r="AY12" s="76">
        <v>23744.827151514633</v>
      </c>
      <c r="AZ12" s="72">
        <v>0</v>
      </c>
      <c r="BA12" s="72">
        <v>213703.44436363172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7"/>
      <c r="BH12" s="77"/>
      <c r="BI12" s="77"/>
      <c r="BJ12" s="77"/>
      <c r="BK12" s="1" t="s">
        <v>848</v>
      </c>
      <c r="BL12" s="77"/>
    </row>
    <row r="13" spans="1:64" s="77" customFormat="1" x14ac:dyDescent="0.25">
      <c r="B13" s="89">
        <v>4992</v>
      </c>
      <c r="C13" s="90" t="s">
        <v>841</v>
      </c>
      <c r="D13" s="91">
        <v>43627</v>
      </c>
      <c r="E13" s="92" t="s">
        <v>35</v>
      </c>
      <c r="F13" s="90">
        <v>44075</v>
      </c>
      <c r="G13" s="89">
        <v>1</v>
      </c>
      <c r="H13" s="90" t="s">
        <v>831</v>
      </c>
      <c r="I13" s="91">
        <v>40660</v>
      </c>
      <c r="J13" s="93" t="s">
        <v>113</v>
      </c>
      <c r="K13" s="91">
        <v>43258</v>
      </c>
      <c r="L13" s="90" t="s">
        <v>835</v>
      </c>
      <c r="M13" s="90" t="s">
        <v>30</v>
      </c>
      <c r="N13" s="94"/>
      <c r="O13" s="95"/>
      <c r="P13" s="95"/>
      <c r="Q13" s="95" t="s">
        <v>146</v>
      </c>
      <c r="R13" s="94"/>
      <c r="S13" s="92"/>
      <c r="T13" s="94"/>
      <c r="U13" s="92"/>
      <c r="V13" s="92" t="s">
        <v>33</v>
      </c>
      <c r="W13" s="92" t="s">
        <v>833</v>
      </c>
      <c r="X13" s="92" t="s">
        <v>833</v>
      </c>
      <c r="Y13" s="92" t="s">
        <v>833</v>
      </c>
      <c r="Z13" s="92" t="s">
        <v>80</v>
      </c>
      <c r="AA13" s="92" t="s">
        <v>80</v>
      </c>
      <c r="AB13" s="92" t="s">
        <v>273</v>
      </c>
      <c r="AC13" s="92" t="s">
        <v>834</v>
      </c>
      <c r="AD13" s="92" t="s">
        <v>593</v>
      </c>
      <c r="AE13" s="90">
        <v>43647</v>
      </c>
      <c r="AF13" s="96">
        <v>422036.87</v>
      </c>
      <c r="AG13" s="96">
        <v>0</v>
      </c>
      <c r="AH13" s="97">
        <v>422036.87</v>
      </c>
      <c r="AI13" s="96">
        <v>42203.68</v>
      </c>
      <c r="AJ13" s="96">
        <v>0</v>
      </c>
      <c r="AK13" s="96">
        <v>42203.68</v>
      </c>
      <c r="AL13" s="96">
        <v>0</v>
      </c>
      <c r="AM13" s="96">
        <v>0</v>
      </c>
      <c r="AN13" s="96">
        <v>0</v>
      </c>
      <c r="AO13" s="96">
        <v>379833.19</v>
      </c>
      <c r="AP13" s="96">
        <v>0</v>
      </c>
      <c r="AQ13" s="96">
        <v>379833.19</v>
      </c>
      <c r="AR13" s="96">
        <v>0</v>
      </c>
      <c r="AS13" s="98">
        <v>0</v>
      </c>
      <c r="AT13" s="96">
        <v>0</v>
      </c>
      <c r="AU13" s="99">
        <v>0</v>
      </c>
      <c r="AV13" s="96">
        <v>0</v>
      </c>
      <c r="AW13" s="96">
        <v>0</v>
      </c>
      <c r="AX13" s="97">
        <v>432413.91713985987</v>
      </c>
      <c r="AY13" s="100">
        <v>43241.384541869906</v>
      </c>
      <c r="AZ13" s="96">
        <v>0</v>
      </c>
      <c r="BA13" s="96">
        <v>389172.53259798995</v>
      </c>
      <c r="BB13" s="96">
        <v>0</v>
      </c>
      <c r="BC13" s="96">
        <v>0</v>
      </c>
      <c r="BD13" s="96">
        <v>0</v>
      </c>
      <c r="BE13" s="96">
        <v>0</v>
      </c>
      <c r="BF13" s="96">
        <v>0</v>
      </c>
      <c r="BG13" s="1"/>
      <c r="BH13" s="1"/>
      <c r="BI13" s="1"/>
      <c r="BJ13" s="1"/>
      <c r="BK13" s="1" t="s">
        <v>848</v>
      </c>
      <c r="BL13" s="1"/>
    </row>
    <row r="14" spans="1:64" x14ac:dyDescent="0.25">
      <c r="B14" s="65">
        <v>5012</v>
      </c>
      <c r="C14" s="66" t="s">
        <v>842</v>
      </c>
      <c r="D14" s="67">
        <v>43630</v>
      </c>
      <c r="E14" s="68" t="s">
        <v>35</v>
      </c>
      <c r="F14" s="66">
        <v>44075</v>
      </c>
      <c r="G14" s="65">
        <v>1</v>
      </c>
      <c r="H14" s="66" t="s">
        <v>832</v>
      </c>
      <c r="I14" s="67">
        <v>41051</v>
      </c>
      <c r="J14" s="69" t="s">
        <v>110</v>
      </c>
      <c r="K14" s="67">
        <v>43327</v>
      </c>
      <c r="L14" s="66" t="s">
        <v>835</v>
      </c>
      <c r="M14" s="66" t="s">
        <v>147</v>
      </c>
      <c r="N14" s="70"/>
      <c r="O14" s="71"/>
      <c r="P14" s="71"/>
      <c r="Q14" s="71" t="s">
        <v>146</v>
      </c>
      <c r="R14" s="70"/>
      <c r="S14" s="68"/>
      <c r="T14" s="70"/>
      <c r="U14" s="68"/>
      <c r="V14" s="68" t="s">
        <v>33</v>
      </c>
      <c r="W14" s="68" t="s">
        <v>833</v>
      </c>
      <c r="X14" s="68" t="s">
        <v>833</v>
      </c>
      <c r="Y14" s="68" t="s">
        <v>833</v>
      </c>
      <c r="Z14" s="68" t="s">
        <v>80</v>
      </c>
      <c r="AA14" s="68" t="s">
        <v>80</v>
      </c>
      <c r="AB14" s="68" t="s">
        <v>273</v>
      </c>
      <c r="AC14" s="68" t="s">
        <v>834</v>
      </c>
      <c r="AD14" s="68" t="s">
        <v>593</v>
      </c>
      <c r="AE14" s="66">
        <v>43647</v>
      </c>
      <c r="AF14" s="72">
        <v>413769.01</v>
      </c>
      <c r="AG14" s="72">
        <v>0</v>
      </c>
      <c r="AH14" s="73">
        <v>413769.01</v>
      </c>
      <c r="AI14" s="72">
        <v>82753.8</v>
      </c>
      <c r="AJ14" s="72">
        <v>0</v>
      </c>
      <c r="AK14" s="72">
        <v>82753.8</v>
      </c>
      <c r="AL14" s="72">
        <v>0</v>
      </c>
      <c r="AM14" s="72">
        <v>0</v>
      </c>
      <c r="AN14" s="72">
        <v>0</v>
      </c>
      <c r="AO14" s="72">
        <v>331015.21000000002</v>
      </c>
      <c r="AP14" s="72">
        <v>0</v>
      </c>
      <c r="AQ14" s="72">
        <v>331015.21000000002</v>
      </c>
      <c r="AR14" s="72">
        <v>0</v>
      </c>
      <c r="AS14" s="74">
        <v>0</v>
      </c>
      <c r="AT14" s="72">
        <v>0</v>
      </c>
      <c r="AU14" s="75">
        <v>0</v>
      </c>
      <c r="AV14" s="72">
        <v>0</v>
      </c>
      <c r="AW14" s="72">
        <v>0</v>
      </c>
      <c r="AX14" s="73">
        <v>423942.76690845005</v>
      </c>
      <c r="AY14" s="76">
        <v>84788.551332513991</v>
      </c>
      <c r="AZ14" s="72">
        <v>0</v>
      </c>
      <c r="BA14" s="72">
        <v>339154.21557593608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7"/>
      <c r="BH14" s="77"/>
      <c r="BI14" s="77"/>
      <c r="BJ14" s="77"/>
      <c r="BK14" s="1" t="s">
        <v>848</v>
      </c>
      <c r="BL14" s="77"/>
    </row>
    <row r="15" spans="1:64" x14ac:dyDescent="0.25">
      <c r="B15" s="58"/>
      <c r="D15" s="59"/>
    </row>
    <row r="16" spans="1:64" x14ac:dyDescent="0.25">
      <c r="B16" s="58"/>
      <c r="D16" s="59"/>
      <c r="AE16" s="1" t="s">
        <v>846</v>
      </c>
      <c r="AF16" s="72">
        <f t="shared" ref="AF16:BF16" si="0">SUM(AF8:AF14)</f>
        <v>5605799.3399999999</v>
      </c>
      <c r="AG16" s="72">
        <f t="shared" si="0"/>
        <v>2434299.9000000004</v>
      </c>
      <c r="AH16" s="73">
        <f t="shared" si="0"/>
        <v>8040099.2399999993</v>
      </c>
      <c r="AI16" s="72">
        <f t="shared" si="0"/>
        <v>260013.86</v>
      </c>
      <c r="AJ16" s="72">
        <f t="shared" si="0"/>
        <v>0</v>
      </c>
      <c r="AK16" s="72">
        <f t="shared" si="0"/>
        <v>260013.86</v>
      </c>
      <c r="AL16" s="72">
        <f t="shared" si="0"/>
        <v>0</v>
      </c>
      <c r="AM16" s="72">
        <f t="shared" si="0"/>
        <v>0</v>
      </c>
      <c r="AN16" s="72">
        <f t="shared" si="0"/>
        <v>0</v>
      </c>
      <c r="AO16" s="72">
        <f t="shared" si="0"/>
        <v>5345785.4800000004</v>
      </c>
      <c r="AP16" s="72">
        <f t="shared" si="0"/>
        <v>2434299.9000000004</v>
      </c>
      <c r="AQ16" s="72">
        <f t="shared" si="0"/>
        <v>7780085.3800000008</v>
      </c>
      <c r="AR16" s="72">
        <f t="shared" si="0"/>
        <v>0</v>
      </c>
      <c r="AS16" s="74">
        <f t="shared" si="0"/>
        <v>0</v>
      </c>
      <c r="AT16" s="72">
        <f t="shared" si="0"/>
        <v>0</v>
      </c>
      <c r="AU16" s="75">
        <f t="shared" si="0"/>
        <v>0</v>
      </c>
      <c r="AV16" s="72">
        <f t="shared" si="0"/>
        <v>0</v>
      </c>
      <c r="AW16" s="72">
        <f t="shared" si="0"/>
        <v>0</v>
      </c>
      <c r="AX16" s="73">
        <f t="shared" si="0"/>
        <v>8237789.2873710543</v>
      </c>
      <c r="AY16" s="76">
        <f t="shared" si="0"/>
        <v>266407.08361156954</v>
      </c>
      <c r="AZ16" s="72">
        <f t="shared" si="0"/>
        <v>0</v>
      </c>
      <c r="BA16" s="72">
        <f t="shared" si="0"/>
        <v>7971382.203759484</v>
      </c>
      <c r="BB16" s="72">
        <f t="shared" si="0"/>
        <v>0</v>
      </c>
      <c r="BC16" s="72">
        <f t="shared" si="0"/>
        <v>0</v>
      </c>
      <c r="BD16" s="72">
        <f t="shared" si="0"/>
        <v>0</v>
      </c>
      <c r="BE16" s="72">
        <f t="shared" si="0"/>
        <v>0</v>
      </c>
      <c r="BF16" s="72">
        <f t="shared" si="0"/>
        <v>0</v>
      </c>
    </row>
    <row r="17" spans="2:4" x14ac:dyDescent="0.25">
      <c r="B17" s="58"/>
      <c r="D17" s="59"/>
    </row>
    <row r="18" spans="2:4" x14ac:dyDescent="0.25">
      <c r="B18" s="58"/>
      <c r="D18" s="59"/>
    </row>
    <row r="19" spans="2:4" x14ac:dyDescent="0.25">
      <c r="B19" s="58"/>
      <c r="D19" s="59"/>
    </row>
    <row r="20" spans="2:4" x14ac:dyDescent="0.25">
      <c r="B20" s="58"/>
      <c r="D20" s="59"/>
    </row>
    <row r="21" spans="2:4" x14ac:dyDescent="0.25">
      <c r="B21" s="58"/>
      <c r="D21" s="59"/>
    </row>
    <row r="22" spans="2:4" x14ac:dyDescent="0.25">
      <c r="B22" s="58"/>
      <c r="D22" s="59"/>
    </row>
    <row r="23" spans="2:4" x14ac:dyDescent="0.25">
      <c r="B23" s="58"/>
      <c r="D23" s="59"/>
    </row>
    <row r="24" spans="2:4" x14ac:dyDescent="0.25">
      <c r="B24" s="58"/>
      <c r="D24" s="59"/>
    </row>
    <row r="25" spans="2:4" x14ac:dyDescent="0.25">
      <c r="B25" s="58"/>
      <c r="D25" s="59"/>
    </row>
    <row r="26" spans="2:4" x14ac:dyDescent="0.25">
      <c r="B26" s="58"/>
      <c r="D26" s="59"/>
    </row>
    <row r="27" spans="2:4" x14ac:dyDescent="0.25">
      <c r="B27" s="58"/>
      <c r="D27" s="59"/>
    </row>
    <row r="28" spans="2:4" x14ac:dyDescent="0.25">
      <c r="B28" s="58"/>
      <c r="D28" s="59"/>
    </row>
    <row r="29" spans="2:4" x14ac:dyDescent="0.25">
      <c r="B29" s="58"/>
      <c r="D29" s="59"/>
    </row>
    <row r="30" spans="2:4" x14ac:dyDescent="0.25">
      <c r="B30" s="58"/>
      <c r="D30" s="59"/>
    </row>
    <row r="31" spans="2:4" x14ac:dyDescent="0.25">
      <c r="B31" s="58"/>
      <c r="D31" s="59"/>
    </row>
    <row r="32" spans="2:4" x14ac:dyDescent="0.25">
      <c r="B32" s="58"/>
      <c r="D32" s="59"/>
    </row>
    <row r="33" spans="2:4" x14ac:dyDescent="0.25">
      <c r="B33" s="58"/>
      <c r="D33" s="59"/>
    </row>
    <row r="34" spans="2:4" x14ac:dyDescent="0.25">
      <c r="B34" s="58"/>
      <c r="D34" s="59"/>
    </row>
    <row r="35" spans="2:4" x14ac:dyDescent="0.25">
      <c r="B35" s="58"/>
      <c r="D35" s="59"/>
    </row>
    <row r="36" spans="2:4" x14ac:dyDescent="0.25">
      <c r="B36" s="58"/>
      <c r="D36" s="59"/>
    </row>
    <row r="37" spans="2:4" x14ac:dyDescent="0.25">
      <c r="B37" s="58"/>
      <c r="D37" s="59"/>
    </row>
    <row r="38" spans="2:4" x14ac:dyDescent="0.25">
      <c r="B38" s="58"/>
      <c r="D38" s="59"/>
    </row>
    <row r="39" spans="2:4" x14ac:dyDescent="0.25">
      <c r="B39" s="58"/>
      <c r="D39" s="59"/>
    </row>
    <row r="40" spans="2:4" x14ac:dyDescent="0.25">
      <c r="B40" s="58"/>
      <c r="D40" s="59"/>
    </row>
    <row r="41" spans="2:4" x14ac:dyDescent="0.25">
      <c r="B41" s="58"/>
      <c r="D41" s="59"/>
    </row>
    <row r="42" spans="2:4" x14ac:dyDescent="0.25">
      <c r="B42" s="58"/>
      <c r="D42" s="59"/>
    </row>
    <row r="43" spans="2:4" x14ac:dyDescent="0.25">
      <c r="B43" s="58"/>
      <c r="D43" s="59"/>
    </row>
    <row r="44" spans="2:4" x14ac:dyDescent="0.25">
      <c r="B44" s="58"/>
      <c r="D44" s="59"/>
    </row>
    <row r="45" spans="2:4" x14ac:dyDescent="0.25">
      <c r="B45" s="58"/>
      <c r="D45" s="59"/>
    </row>
    <row r="46" spans="2:4" x14ac:dyDescent="0.25">
      <c r="B46" s="58"/>
      <c r="D46" s="59"/>
    </row>
    <row r="47" spans="2:4" x14ac:dyDescent="0.25">
      <c r="B47" s="58"/>
      <c r="D47" s="59"/>
    </row>
    <row r="48" spans="2:4" x14ac:dyDescent="0.25">
      <c r="B48" s="58"/>
      <c r="D48" s="59"/>
    </row>
    <row r="49" spans="2:4" x14ac:dyDescent="0.25">
      <c r="B49" s="58"/>
      <c r="D49" s="59"/>
    </row>
    <row r="50" spans="2:4" x14ac:dyDescent="0.25">
      <c r="B50" s="58"/>
      <c r="D50" s="59"/>
    </row>
    <row r="51" spans="2:4" x14ac:dyDescent="0.25">
      <c r="B51" s="58"/>
      <c r="D51" s="59"/>
    </row>
    <row r="52" spans="2:4" x14ac:dyDescent="0.25">
      <c r="B52" s="58"/>
      <c r="D52" s="59"/>
    </row>
    <row r="53" spans="2:4" x14ac:dyDescent="0.25">
      <c r="B53" s="58"/>
      <c r="D53" s="59"/>
    </row>
    <row r="54" spans="2:4" x14ac:dyDescent="0.25">
      <c r="B54" s="58"/>
      <c r="D54" s="59"/>
    </row>
    <row r="55" spans="2:4" x14ac:dyDescent="0.25">
      <c r="B55" s="58"/>
      <c r="D55" s="59"/>
    </row>
    <row r="56" spans="2:4" x14ac:dyDescent="0.25">
      <c r="B56" s="58"/>
      <c r="D56" s="59"/>
    </row>
    <row r="57" spans="2:4" x14ac:dyDescent="0.25">
      <c r="B57" s="58"/>
      <c r="D57" s="59"/>
    </row>
    <row r="58" spans="2:4" x14ac:dyDescent="0.25">
      <c r="B58" s="58"/>
      <c r="D58" s="59"/>
    </row>
    <row r="59" spans="2:4" x14ac:dyDescent="0.25">
      <c r="B59" s="58"/>
      <c r="D59" s="59"/>
    </row>
    <row r="60" spans="2:4" x14ac:dyDescent="0.25">
      <c r="B60" s="58"/>
      <c r="D60" s="59"/>
    </row>
    <row r="61" spans="2:4" x14ac:dyDescent="0.25">
      <c r="B61" s="58"/>
      <c r="D61" s="59"/>
    </row>
    <row r="62" spans="2:4" x14ac:dyDescent="0.25">
      <c r="B62" s="58"/>
      <c r="D62" s="59"/>
    </row>
    <row r="63" spans="2:4" x14ac:dyDescent="0.25">
      <c r="B63" s="58"/>
      <c r="D63" s="59"/>
    </row>
    <row r="64" spans="2:4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</sheetData>
  <mergeCells count="37">
    <mergeCell ref="G4:G6"/>
    <mergeCell ref="AE4:AW4"/>
    <mergeCell ref="AX4:BF4"/>
    <mergeCell ref="BE5:BF5"/>
    <mergeCell ref="BB5:BD5"/>
    <mergeCell ref="AO5:AQ5"/>
    <mergeCell ref="AU5:AW5"/>
    <mergeCell ref="AR5:AT5"/>
    <mergeCell ref="AX5:AX6"/>
    <mergeCell ref="AY5:AY6"/>
    <mergeCell ref="AZ5:AZ6"/>
    <mergeCell ref="BA5:BA6"/>
    <mergeCell ref="AE5:AE6"/>
    <mergeCell ref="AF5:AH5"/>
    <mergeCell ref="AI5:AK5"/>
    <mergeCell ref="AL5:AN5"/>
    <mergeCell ref="AD4:AD6"/>
    <mergeCell ref="B4:B6"/>
    <mergeCell ref="C4:C6"/>
    <mergeCell ref="D4:D6"/>
    <mergeCell ref="E4:E6"/>
    <mergeCell ref="F4:F6"/>
    <mergeCell ref="H4:H6"/>
    <mergeCell ref="I4:I6"/>
    <mergeCell ref="J4:J6"/>
    <mergeCell ref="K4:K6"/>
    <mergeCell ref="L4:L6"/>
    <mergeCell ref="M4:M6"/>
    <mergeCell ref="Q4:Q6"/>
    <mergeCell ref="V4:V6"/>
    <mergeCell ref="AB4:AB6"/>
    <mergeCell ref="AC4:AC6"/>
    <mergeCell ref="W4:W6"/>
    <mergeCell ref="X4:X6"/>
    <mergeCell ref="Y4:Y6"/>
    <mergeCell ref="Z4:Z6"/>
    <mergeCell ref="AA4:AA6"/>
  </mergeCells>
  <conditionalFormatting sqref="B9">
    <cfRule type="duplicateValues" dxfId="5" priority="322"/>
  </conditionalFormatting>
  <conditionalFormatting sqref="B7">
    <cfRule type="duplicateValues" dxfId="4" priority="314"/>
  </conditionalFormatting>
  <conditionalFormatting sqref="B15:B1048576 B8:B9 B4">
    <cfRule type="duplicateValues" dxfId="3" priority="330"/>
  </conditionalFormatting>
  <conditionalFormatting sqref="B13">
    <cfRule type="duplicateValues" dxfId="2" priority="254"/>
  </conditionalFormatting>
  <conditionalFormatting sqref="B10:B13">
    <cfRule type="duplicateValues" dxfId="1" priority="255"/>
  </conditionalFormatting>
  <conditionalFormatting sqref="B14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0" ma:contentTypeDescription="Crie um novo documento." ma:contentTypeScope="" ma:versionID="128fa40f94fd2321de9959163e4ce6d3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cfcfb5753d135405cdc424ff5eae787b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F3DF7-A979-4CB0-92ED-F27BC139F22F}"/>
</file>

<file path=customXml/itemProps2.xml><?xml version="1.0" encoding="utf-8"?>
<ds:datastoreItem xmlns:ds="http://schemas.openxmlformats.org/officeDocument/2006/customXml" ds:itemID="{076DB884-06A2-4390-9773-FB24B15B2F98}"/>
</file>

<file path=customXml/itemProps3.xml><?xml version="1.0" encoding="utf-8"?>
<ds:datastoreItem xmlns:ds="http://schemas.openxmlformats.org/officeDocument/2006/customXml" ds:itemID="{191C8369-CEAE-4851-9738-B31947A3F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baseReserva</vt:lpstr>
      <vt:lpstr>set.UNIAO.comu</vt:lpstr>
      <vt:lpstr>FAZsetembro</vt:lpstr>
      <vt:lpstr>INSSsetembro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2020-12-18T15:35:04Z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